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Q16" i="1" l="1"/>
  <c r="K16" i="1"/>
  <c r="Q14" i="1" l="1"/>
  <c r="K14" i="1"/>
  <c r="Q7" i="1" l="1"/>
  <c r="Q8" i="1"/>
  <c r="Q9" i="1"/>
  <c r="Q10" i="1"/>
  <c r="Q11" i="1"/>
  <c r="Q12" i="1"/>
  <c r="Q13" i="1"/>
  <c r="Q15" i="1"/>
  <c r="Q6" i="1"/>
  <c r="K7" i="1"/>
  <c r="K8" i="1"/>
  <c r="K9" i="1"/>
  <c r="K10" i="1"/>
  <c r="K11" i="1"/>
  <c r="K12" i="1"/>
  <c r="K13" i="1"/>
  <c r="K15" i="1"/>
  <c r="K6" i="1"/>
</calcChain>
</file>

<file path=xl/comments1.xml><?xml version="1.0" encoding="utf-8"?>
<comments xmlns="http://schemas.openxmlformats.org/spreadsheetml/2006/main">
  <authors>
    <author>Szerző</author>
  </authors>
  <commentList>
    <comment ref="C6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Nem minden eszköz került azonosítható módon bemutatásra.</t>
        </r>
      </text>
    </comment>
    <comment ref="G6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4-4. ábrához hiányzik a szöveges kiértékelés.</t>
        </r>
      </text>
    </comment>
    <comment ref="H6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Hiányzik a gyári és a speciális operátorok összehasonlítása.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Hiányzik, hogy milyen szinusz jelet szándékoztatotk generálni ezzel a kóddal, miért így állítottátok be az argumentum növekményt, és egy kép a megvalósított szinuszról és paramétereiről.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Hogy milyen tulajdonságai vannak egy szálnak azt meg lehetett volna válaszolni írásban, vagy egy megfelelő screenshot-tal és a hozzá tartozó beszédes képaláírással.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"Látható hogy az ábra vonalas [...]"
A vonalasság oka a rajzolat megjelenítésében van. Ha ráközelítetek a képre, akkor látszik, hogy minden második érték nulla.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Jó lett volna néhány képpel illusztrálni a jelcsillapításos demo programot.</t>
        </r>
      </text>
    </comment>
    <comment ref="C7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Nem minden eszköz került azonosítható módon bemutatásra.</t>
        </r>
      </text>
    </comment>
    <comment ref="H7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"Ez azért van, mert a törtszámokat egyszerű intként értelmezi a fordító, [...]"
A fordító abban az esetben short-nak tekinti a változókat.</t>
        </r>
      </text>
    </comment>
    <comment ref="D8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Hiányzik.</t>
        </r>
      </text>
    </comment>
    <comment ref="I8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Hiányzik, hogy milyen szinusz jelet szándékoztatotk generálni ezzel a kóddal, miért így állítottátok be az argumentum növekményt, és egy kép a megvalósított szinuszról és paramétereiről.</t>
        </r>
      </text>
    </comment>
    <comment ref="J8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Igényes, jól szerkesztett dokumentáció!</t>
        </r>
      </text>
    </comment>
    <comment ref="O8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ECHO programot nem valósítottátok meg for ciklussal.</t>
        </r>
      </text>
    </comment>
    <comment ref="C9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Hiányzik.</t>
        </r>
      </text>
    </comment>
    <comment ref="D9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Hiányzik.</t>
        </r>
      </text>
    </comment>
    <comment ref="H9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"Cirkuláris puffer megvalósítása pirossal van megjelölve az ábrán."
Nem csupán az a szakasz: az input tömbnél egy modulo osztás valósítja meg.</t>
        </r>
      </text>
    </comment>
    <comment ref="I9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Hiányzik.</t>
        </r>
      </text>
    </comment>
    <comment ref="J9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Sem a kódrészeletek, sem a kódrészletek közötti blokkok nem tartalmaznak megjegyzéseket. Ez nehezíti egy harmadik fél számára megértést.</t>
        </r>
      </text>
    </comment>
    <comment ref="L9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Egy képpel jó lett volna megmutatni, hogy mi a hatása a terminálon való karakter küldésnek.</t>
        </r>
      </text>
    </comment>
    <comment ref="O9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Itt is jó lett volna néhány képpel illusztrálni.</t>
        </r>
      </text>
    </comment>
    <comment ref="C10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Hiányzik.</t>
        </r>
      </text>
    </comment>
    <comment ref="I10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Hiányzik az összefüggés a delta és a szinusz frekvenciája között.</t>
        </r>
      </text>
    </comment>
    <comment ref="L10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Egy képpel jó lett volna megmutatni, hogy mi a hatása a terminálon való karakter küldésnek.</t>
        </r>
      </text>
    </comment>
    <comment ref="O10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Itt is jó lett volna néhány képpel illusztrálni.</t>
        </r>
      </text>
    </comment>
    <comment ref="C11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Hiányzik.</t>
        </r>
      </text>
    </comment>
    <comment ref="J11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Szépen felépített és tördelt kód! Egy kicsivel több kommentet kívánna.</t>
        </r>
      </text>
    </comment>
    <comment ref="C12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Hiányzik.</t>
        </r>
      </text>
    </comment>
    <comment ref="D12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Hiányzik.</t>
        </r>
      </text>
    </comment>
    <comment ref="I12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Hiányzik egy kép a megvalósított szinuszról és paramétereiről.</t>
        </r>
      </text>
    </comment>
    <comment ref="L12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Egy képpel jó lett volna megmutatni, hogy mi a hatása a terminálon való karakter küldésnek.</t>
        </r>
      </text>
    </comment>
    <comment ref="O12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Itt is jó lett volna néhány képpel illusztrálni.</t>
        </r>
      </text>
    </comment>
    <comment ref="D13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Hiányzik.</t>
        </r>
      </text>
    </comment>
    <comment ref="F13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Mekkora jelfrekvenciát állítottatok a koherens és nem koherens esetben? Miért?</t>
        </r>
      </text>
    </comment>
    <comment ref="I13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Hiányzik egy kép a generált szinuszról és paramétereiről.</t>
        </r>
      </text>
    </comment>
    <comment ref="L13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Egy képpel jó lett volna megmutatni, hogy mi a hatása a terminálon való karakter küldésnek.</t>
        </r>
      </text>
    </comment>
    <comment ref="O13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Itt is jó lett volna néhány képpel illusztrálni.</t>
        </r>
      </text>
    </comment>
    <comment ref="H14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"Erre azért volt szükség, mert lebegőpontos számokkal szeretnénk számolni.", és
"Ez viszont azzal járt, hogy fixpontos számként kezelte a programunk a lebegőpontos számokat, [...]"
Ezek így nem helyesek: fixpontos számokkal szeretnénk számolni. A fract16 fixpontos értelmezésre ad lehetőséget. És a fordító alapesetben egész számként kezeli a fract16-ot.</t>
        </r>
      </text>
    </comment>
    <comment ref="I14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Hiányzik az argumentum növekménye és a szinusz frekvenciája közti összefüggés.
Nehezen hihető, hogy a mellékelt kód a 2.9-es ábrán lévő szinuszt állítja elő. Inkább hozzávetőlegesen 1,5 Hz-esre számítanék.</t>
        </r>
      </text>
    </comment>
    <comment ref="L14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Egy képpel jó lett volna megmutatni, hogy mi a hatása a terminálon való karakter küldésnek.</t>
        </r>
      </text>
    </comment>
    <comment ref="O14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Itt is jó lett volna néhány képpel illusztrálni.</t>
        </r>
      </text>
    </comment>
    <comment ref="C15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Hiányzik.</t>
        </r>
      </text>
    </comment>
    <comment ref="D15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Hiányzik.</t>
        </r>
      </text>
    </comment>
    <comment ref="F15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Mekkora jelfrekvenciát állítottatok a koherens és nem koherens esetben? Miért?</t>
        </r>
      </text>
    </comment>
    <comment ref="H15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C-ben hogyan valósul meg a cirkuláris puffer?
Hiányzik a gyári és a speciális operátorok összehasonlítása.</t>
        </r>
      </text>
    </comment>
    <comment ref="J15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Nagyon hiányzik a kódrészletek kommentezése.</t>
        </r>
      </text>
    </comment>
    <comment ref="L15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Egy képpel jó lett volna megmutatni, hogy mi a hatása a terminálon való karakter küldésnek.</t>
        </r>
      </text>
    </comment>
    <comment ref="M15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Milyen tulajdonságai vannak egy szálnak? A jegyzőkönyv saját kérdésére nem válaszol, ha csak nem tekinthető válasznak a több sorral lejebb, a következő oldalon található név és hivatkozás nélküli kép.</t>
        </r>
      </text>
    </comment>
    <comment ref="N15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"A grafikon azért néz ki így mert felváltva vannak a bemeneti csatornák a bufferben és
csak az egyikre adtunk jelet, így felváltva van a jelünk és egy nulla közeli érték."
A megállapítás helyes, csak sajnos azt nem látja az olvasó, hogy hogyan néz ki a grafikon; előnytelen a kép.</t>
        </r>
      </text>
    </comment>
    <comment ref="O15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Itt is jó lett volna néhány képpel illusztrálni.
For ciklusos ECHO program hiányzik.</t>
        </r>
      </text>
    </comment>
    <comment ref="I16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Hiányzik.</t>
        </r>
      </text>
    </comment>
    <comment ref="M16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Hogyan vannak tárolva a szál típusok és a bootoláskor elinduló szálak, mi teremt kapcsolatot a kettő között? Milyen tulajdonságai vannak egy szálnak?
Milyen szemafor található a projektben? Milyen tulajdonságai vannak? Hogyan hivatkozunk rá a kódban? Milyen interrupt található a projektben?</t>
        </r>
      </text>
    </comment>
    <comment ref="O16" authorId="0" shape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Jó lett volna néhány képpel illusztrálni a jelcsillapításos demo programot.</t>
        </r>
      </text>
    </comment>
  </commentList>
</comments>
</file>

<file path=xl/sharedStrings.xml><?xml version="1.0" encoding="utf-8"?>
<sst xmlns="http://schemas.openxmlformats.org/spreadsheetml/2006/main" count="42" uniqueCount="34">
  <si>
    <t>Jegyzőkönyvet feltöltő Neptun kódja</t>
  </si>
  <si>
    <t>Összetett feladat megnevezése</t>
  </si>
  <si>
    <t>Mérési környezet, eszközök, elrendezés bemutatása</t>
  </si>
  <si>
    <t>A mérőcsoport és az értékelési egység által (megoldandó feladat, kibogozandó probléma, megválaszolandó kérdés) meghatározott cellába a válasz jóságának százalékos értéklete található.</t>
  </si>
  <si>
    <t>A cellához hozzárendelt megjegyzés tartalmazza az indoklást.</t>
  </si>
  <si>
    <t>Megjegyzés csak abban az esetben létezik, ha kapcsolódó, megfontolásra érdemes gondolatokat tartalmaz, vagy ha a válasz nem kiváló.</t>
  </si>
  <si>
    <t>ECHO</t>
  </si>
  <si>
    <t>Assembly FIR, szűrőkar.</t>
  </si>
  <si>
    <t>DEBUG, edit, plot, koherens mintav.</t>
  </si>
  <si>
    <t>Futásidő-analízis</t>
  </si>
  <si>
    <t>UART ECHO</t>
  </si>
  <si>
    <t>OS konfig.</t>
  </si>
  <si>
    <t>AD adattárolás</t>
  </si>
  <si>
    <t>Választott jelfeldolgozás</t>
  </si>
  <si>
    <t>Jelfeld. Integráció és UI</t>
  </si>
  <si>
    <t>Szinusz generálás</t>
  </si>
  <si>
    <t>AD/DA ECHO, és demo működése</t>
  </si>
  <si>
    <t>C FIR, operátorok</t>
  </si>
  <si>
    <t>DSP1 eredménye</t>
  </si>
  <si>
    <t>DSP2 eredménye</t>
  </si>
  <si>
    <t>Medián szűrő</t>
  </si>
  <si>
    <t>Dallam generálás</t>
  </si>
  <si>
    <t>Periodikus jelek</t>
  </si>
  <si>
    <t>ANNB??</t>
  </si>
  <si>
    <t>FXBL??</t>
  </si>
  <si>
    <t>JPXS??</t>
  </si>
  <si>
    <t>D52I??</t>
  </si>
  <si>
    <t>OH9I??</t>
  </si>
  <si>
    <t>OEC3??</t>
  </si>
  <si>
    <t>D493??</t>
  </si>
  <si>
    <t>ZS7V??</t>
  </si>
  <si>
    <t>FM8T??</t>
  </si>
  <si>
    <t>Q496??</t>
  </si>
  <si>
    <t>JO0O??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</si>
</sst>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6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0" xfId="0" applyFill="1" applyBorder="1" applyAlignment="1">
      <alignment wrapText="1"/>
    </xf>
    <xf numFmtId="0" fontId="0" fillId="2" borderId="5" xfId="0" applyFill="1" applyBorder="1"/>
    <xf numFmtId="0" fontId="2" fillId="4" borderId="0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0" fillId="4" borderId="0" xfId="0" applyFill="1" applyBorder="1" applyAlignment="1">
      <alignment wrapText="1"/>
    </xf>
    <xf numFmtId="9" fontId="0" fillId="3" borderId="0" xfId="1" applyFont="1" applyFill="1"/>
    <xf numFmtId="9" fontId="0" fillId="3" borderId="4" xfId="1" applyFont="1" applyFill="1" applyBorder="1"/>
    <xf numFmtId="0" fontId="0" fillId="3" borderId="1" xfId="0" applyFill="1" applyBorder="1"/>
    <xf numFmtId="9" fontId="0" fillId="3" borderId="1" xfId="1" applyFont="1" applyFill="1" applyBorder="1"/>
    <xf numFmtId="9" fontId="0" fillId="3" borderId="5" xfId="1" applyFont="1" applyFill="1" applyBorder="1"/>
    <xf numFmtId="9" fontId="0" fillId="3" borderId="0" xfId="1" applyFont="1" applyFill="1" applyBorder="1"/>
    <xf numFmtId="9" fontId="0" fillId="2" borderId="0" xfId="0" applyNumberFormat="1" applyFill="1"/>
    <xf numFmtId="0" fontId="0" fillId="0" borderId="7" xfId="0" applyFill="1" applyBorder="1"/>
    <xf numFmtId="0" fontId="0" fillId="4" borderId="2" xfId="0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0" fontId="0" fillId="3" borderId="12" xfId="0" applyFill="1" applyBorder="1"/>
    <xf numFmtId="0" fontId="0" fillId="3" borderId="13" xfId="0" applyFill="1" applyBorder="1"/>
    <xf numFmtId="9" fontId="0" fillId="3" borderId="0" xfId="1" applyFont="1" applyFill="1" applyBorder="1" applyAlignment="1"/>
    <xf numFmtId="9" fontId="0" fillId="3" borderId="4" xfId="1" applyFont="1" applyFill="1" applyBorder="1" applyAlignment="1"/>
    <xf numFmtId="164" fontId="2" fillId="3" borderId="9" xfId="1" applyNumberFormat="1" applyFont="1" applyFill="1" applyBorder="1"/>
    <xf numFmtId="164" fontId="2" fillId="3" borderId="10" xfId="1" applyNumberFormat="1" applyFont="1" applyFill="1" applyBorder="1"/>
    <xf numFmtId="9" fontId="0" fillId="3" borderId="1" xfId="1" applyFont="1" applyFill="1" applyBorder="1" applyAlignment="1">
      <alignment horizontal="right"/>
    </xf>
    <xf numFmtId="9" fontId="0" fillId="3" borderId="5" xfId="1" applyFont="1" applyFill="1" applyBorder="1" applyAlignment="1">
      <alignment horizontal="right"/>
    </xf>
    <xf numFmtId="9" fontId="0" fillId="3" borderId="0" xfId="1" applyFont="1" applyFill="1" applyBorder="1" applyAlignment="1">
      <alignment horizontal="right"/>
    </xf>
    <xf numFmtId="9" fontId="0" fillId="3" borderId="4" xfId="1" applyFont="1" applyFill="1" applyBorder="1" applyAlignment="1">
      <alignment horizontal="right"/>
    </xf>
    <xf numFmtId="0" fontId="0" fillId="3" borderId="0" xfId="0" applyFill="1" applyBorder="1"/>
    <xf numFmtId="0" fontId="1" fillId="3" borderId="12" xfId="0" applyFont="1" applyFill="1" applyBorder="1"/>
  </cellXfs>
  <cellStyles count="3">
    <cellStyle name="Normál" xfId="0" builtinId="0"/>
    <cellStyle name="Normál 2" xfId="2"/>
    <cellStyle name="Százalék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0"/>
  <sheetViews>
    <sheetView tabSelected="1" zoomScale="90" zoomScaleNormal="90" workbookViewId="0">
      <selection activeCell="C20" sqref="C20"/>
    </sheetView>
  </sheetViews>
  <sheetFormatPr defaultRowHeight="15" x14ac:dyDescent="0.25"/>
  <cols>
    <col min="1" max="1" width="17.7109375" style="1" customWidth="1"/>
    <col min="2" max="2" width="16.7109375" style="1" bestFit="1" customWidth="1"/>
    <col min="3" max="3" width="20.42578125" style="1" customWidth="1"/>
    <col min="4" max="4" width="5.85546875" style="1" bestFit="1" customWidth="1"/>
    <col min="5" max="5" width="9.5703125" style="1" customWidth="1"/>
    <col min="6" max="6" width="14.85546875" style="1" customWidth="1"/>
    <col min="7" max="7" width="9.140625" style="1"/>
    <col min="8" max="8" width="11.7109375" style="1" customWidth="1"/>
    <col min="9" max="9" width="10" style="1" customWidth="1"/>
    <col min="10" max="11" width="13.42578125" style="1" customWidth="1"/>
    <col min="12" max="12" width="5.85546875" style="1" bestFit="1" customWidth="1"/>
    <col min="13" max="13" width="7.7109375" style="1" customWidth="1"/>
    <col min="14" max="14" width="11.140625" style="1" customWidth="1"/>
    <col min="15" max="15" width="12.7109375" style="1" customWidth="1"/>
    <col min="16" max="16" width="10.5703125" style="1" customWidth="1"/>
    <col min="17" max="17" width="11.140625" style="1" customWidth="1"/>
    <col min="18" max="16384" width="9.140625" style="1"/>
  </cols>
  <sheetData>
    <row r="1" spans="1:19" x14ac:dyDescent="0.25">
      <c r="A1" s="1" t="s">
        <v>3</v>
      </c>
      <c r="Q1" s="5"/>
    </row>
    <row r="2" spans="1:19" x14ac:dyDescent="0.25">
      <c r="A2" s="1" t="s">
        <v>4</v>
      </c>
      <c r="Q2" s="5"/>
    </row>
    <row r="3" spans="1:19" s="2" customFormat="1" x14ac:dyDescent="0.25">
      <c r="A3" s="2" t="s">
        <v>5</v>
      </c>
      <c r="Q3" s="7"/>
    </row>
    <row r="4" spans="1:19" s="2" customForma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3"/>
      <c r="L4" s="3"/>
      <c r="M4" s="3"/>
      <c r="N4" s="3"/>
      <c r="O4" s="3"/>
      <c r="P4" s="3"/>
      <c r="Q4" s="3"/>
    </row>
    <row r="5" spans="1:19" s="6" customFormat="1" ht="45" customHeight="1" x14ac:dyDescent="0.25">
      <c r="A5" s="8" t="s">
        <v>0</v>
      </c>
      <c r="B5" s="22" t="s">
        <v>1</v>
      </c>
      <c r="C5" s="19" t="s">
        <v>2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17</v>
      </c>
      <c r="I5" s="19" t="s">
        <v>15</v>
      </c>
      <c r="J5" s="20" t="s">
        <v>13</v>
      </c>
      <c r="K5" s="21" t="s">
        <v>18</v>
      </c>
      <c r="L5" s="10" t="s">
        <v>10</v>
      </c>
      <c r="M5" s="10" t="s">
        <v>11</v>
      </c>
      <c r="N5" s="10" t="s">
        <v>12</v>
      </c>
      <c r="O5" s="10" t="s">
        <v>16</v>
      </c>
      <c r="P5" s="9" t="s">
        <v>14</v>
      </c>
      <c r="Q5" s="21" t="s">
        <v>19</v>
      </c>
    </row>
    <row r="6" spans="1:19" x14ac:dyDescent="0.25">
      <c r="A6" s="33" t="s">
        <v>23</v>
      </c>
      <c r="B6" s="34" t="s">
        <v>20</v>
      </c>
      <c r="C6" s="16">
        <v>0.5</v>
      </c>
      <c r="D6" s="16">
        <v>1</v>
      </c>
      <c r="E6" s="16">
        <v>1</v>
      </c>
      <c r="F6" s="16">
        <v>1</v>
      </c>
      <c r="G6" s="16">
        <v>0.9</v>
      </c>
      <c r="H6" s="16">
        <v>0.5</v>
      </c>
      <c r="I6" s="16">
        <v>0.5</v>
      </c>
      <c r="J6" s="12">
        <v>1</v>
      </c>
      <c r="K6" s="27">
        <f>0.5*(1/7*SUM(C6:I6)+J6)</f>
        <v>0.88571428571428568</v>
      </c>
      <c r="L6" s="11">
        <v>1</v>
      </c>
      <c r="M6" s="11">
        <v>0.8</v>
      </c>
      <c r="N6" s="11">
        <v>0.8</v>
      </c>
      <c r="O6" s="16">
        <v>0.8</v>
      </c>
      <c r="P6" s="12">
        <v>1</v>
      </c>
      <c r="Q6" s="27">
        <f>0.5*(0.25*SUM(L6:O6)+P6)</f>
        <v>0.92500000000000004</v>
      </c>
    </row>
    <row r="7" spans="1:19" x14ac:dyDescent="0.25">
      <c r="A7" s="33" t="s">
        <v>24</v>
      </c>
      <c r="B7" s="23" t="s">
        <v>21</v>
      </c>
      <c r="C7" s="16">
        <v>0.5</v>
      </c>
      <c r="D7" s="16">
        <v>1</v>
      </c>
      <c r="E7" s="16">
        <v>1</v>
      </c>
      <c r="F7" s="16">
        <v>1</v>
      </c>
      <c r="G7" s="16">
        <v>1</v>
      </c>
      <c r="H7" s="16">
        <v>0.9</v>
      </c>
      <c r="I7" s="16">
        <v>1</v>
      </c>
      <c r="J7" s="12">
        <v>1</v>
      </c>
      <c r="K7" s="27">
        <f t="shared" ref="K7:K15" si="0">0.5*(1/7*SUM(C7:I7)+J7)</f>
        <v>0.95714285714285707</v>
      </c>
      <c r="L7" s="11">
        <v>1</v>
      </c>
      <c r="M7" s="11">
        <v>1</v>
      </c>
      <c r="N7" s="11">
        <v>1</v>
      </c>
      <c r="O7" s="11">
        <v>1</v>
      </c>
      <c r="P7" s="12">
        <v>1</v>
      </c>
      <c r="Q7" s="27">
        <f t="shared" ref="Q7:Q15" si="1">0.5*(0.25*SUM(L7:O7)+P7)</f>
        <v>1</v>
      </c>
    </row>
    <row r="8" spans="1:19" x14ac:dyDescent="0.25">
      <c r="A8" s="33" t="s">
        <v>25</v>
      </c>
      <c r="B8" s="23" t="s">
        <v>21</v>
      </c>
      <c r="C8" s="16">
        <v>1</v>
      </c>
      <c r="D8" s="16">
        <v>0</v>
      </c>
      <c r="E8" s="16">
        <v>1</v>
      </c>
      <c r="F8" s="16">
        <v>1</v>
      </c>
      <c r="G8" s="16">
        <v>1</v>
      </c>
      <c r="H8" s="16">
        <v>1</v>
      </c>
      <c r="I8" s="16">
        <v>0.5</v>
      </c>
      <c r="J8" s="12">
        <v>1</v>
      </c>
      <c r="K8" s="27">
        <f t="shared" si="0"/>
        <v>0.89285714285714279</v>
      </c>
      <c r="L8" s="11">
        <v>1</v>
      </c>
      <c r="M8" s="11">
        <v>1</v>
      </c>
      <c r="N8" s="11">
        <v>1</v>
      </c>
      <c r="O8" s="11">
        <v>0.8</v>
      </c>
      <c r="P8" s="12">
        <v>1</v>
      </c>
      <c r="Q8" s="27">
        <f t="shared" si="1"/>
        <v>0.97499999999999998</v>
      </c>
    </row>
    <row r="9" spans="1:19" x14ac:dyDescent="0.25">
      <c r="A9" s="33" t="s">
        <v>26</v>
      </c>
      <c r="B9" s="23" t="s">
        <v>22</v>
      </c>
      <c r="C9" s="16">
        <v>0</v>
      </c>
      <c r="D9" s="16">
        <v>0</v>
      </c>
      <c r="E9" s="16">
        <v>1</v>
      </c>
      <c r="F9" s="16">
        <v>1</v>
      </c>
      <c r="G9" s="16">
        <v>1</v>
      </c>
      <c r="H9" s="16">
        <v>0.9</v>
      </c>
      <c r="I9" s="16">
        <v>0</v>
      </c>
      <c r="J9" s="12">
        <v>0.9</v>
      </c>
      <c r="K9" s="27">
        <f t="shared" si="0"/>
        <v>0.72857142857142854</v>
      </c>
      <c r="L9" s="11">
        <v>0.8</v>
      </c>
      <c r="M9" s="11">
        <v>1</v>
      </c>
      <c r="N9" s="11">
        <v>1</v>
      </c>
      <c r="O9" s="11">
        <v>0.8</v>
      </c>
      <c r="P9" s="12">
        <v>1</v>
      </c>
      <c r="Q9" s="27">
        <f t="shared" si="1"/>
        <v>0.95</v>
      </c>
    </row>
    <row r="10" spans="1:19" x14ac:dyDescent="0.25">
      <c r="A10" s="33" t="s">
        <v>27</v>
      </c>
      <c r="B10" s="23" t="s">
        <v>22</v>
      </c>
      <c r="C10" s="16">
        <v>0</v>
      </c>
      <c r="D10" s="16">
        <v>1</v>
      </c>
      <c r="E10" s="16">
        <v>1</v>
      </c>
      <c r="F10" s="16">
        <v>1</v>
      </c>
      <c r="G10" s="16">
        <v>1</v>
      </c>
      <c r="H10" s="16">
        <v>1</v>
      </c>
      <c r="I10" s="16">
        <v>0.9</v>
      </c>
      <c r="J10" s="12">
        <v>1</v>
      </c>
      <c r="K10" s="27">
        <f t="shared" si="0"/>
        <v>0.92142857142857149</v>
      </c>
      <c r="L10" s="11">
        <v>0.8</v>
      </c>
      <c r="M10" s="11">
        <v>1</v>
      </c>
      <c r="N10" s="11">
        <v>1</v>
      </c>
      <c r="O10" s="11">
        <v>0.8</v>
      </c>
      <c r="P10" s="12">
        <v>1</v>
      </c>
      <c r="Q10" s="27">
        <f t="shared" si="1"/>
        <v>0.95</v>
      </c>
    </row>
    <row r="11" spans="1:19" x14ac:dyDescent="0.25">
      <c r="A11" s="33" t="s">
        <v>28</v>
      </c>
      <c r="B11" s="23" t="s">
        <v>22</v>
      </c>
      <c r="C11" s="16">
        <v>0</v>
      </c>
      <c r="D11" s="16">
        <v>1</v>
      </c>
      <c r="E11" s="16">
        <v>1</v>
      </c>
      <c r="F11" s="16">
        <v>1</v>
      </c>
      <c r="G11" s="16">
        <v>1</v>
      </c>
      <c r="H11" s="16">
        <v>1</v>
      </c>
      <c r="I11" s="16">
        <v>1</v>
      </c>
      <c r="J11" s="12">
        <v>0.95</v>
      </c>
      <c r="K11" s="27">
        <f t="shared" si="0"/>
        <v>0.90357142857142847</v>
      </c>
      <c r="L11" s="11">
        <v>1</v>
      </c>
      <c r="M11" s="11">
        <v>1</v>
      </c>
      <c r="N11" s="11">
        <v>1</v>
      </c>
      <c r="O11" s="11">
        <v>1</v>
      </c>
      <c r="P11" s="12">
        <v>1</v>
      </c>
      <c r="Q11" s="27">
        <f t="shared" si="1"/>
        <v>1</v>
      </c>
      <c r="R11" s="18"/>
      <c r="S11" s="2"/>
    </row>
    <row r="12" spans="1:19" x14ac:dyDescent="0.25">
      <c r="A12" s="33" t="s">
        <v>29</v>
      </c>
      <c r="B12" s="23" t="s">
        <v>21</v>
      </c>
      <c r="C12" s="16">
        <v>0</v>
      </c>
      <c r="D12" s="16">
        <v>0</v>
      </c>
      <c r="E12" s="16">
        <v>1</v>
      </c>
      <c r="F12" s="16">
        <v>1</v>
      </c>
      <c r="G12" s="16">
        <v>1</v>
      </c>
      <c r="H12" s="16">
        <v>1</v>
      </c>
      <c r="I12" s="16">
        <v>0.8</v>
      </c>
      <c r="J12" s="12">
        <v>1</v>
      </c>
      <c r="K12" s="27">
        <f t="shared" si="0"/>
        <v>0.84285714285714275</v>
      </c>
      <c r="L12" s="11">
        <v>0.8</v>
      </c>
      <c r="M12" s="11">
        <v>1</v>
      </c>
      <c r="N12" s="11">
        <v>1</v>
      </c>
      <c r="O12" s="11">
        <v>0.8</v>
      </c>
      <c r="P12" s="12">
        <v>1</v>
      </c>
      <c r="Q12" s="27">
        <f t="shared" si="1"/>
        <v>0.95</v>
      </c>
    </row>
    <row r="13" spans="1:19" x14ac:dyDescent="0.25">
      <c r="A13" s="33" t="s">
        <v>30</v>
      </c>
      <c r="B13" s="23" t="s">
        <v>20</v>
      </c>
      <c r="C13" s="16">
        <v>1</v>
      </c>
      <c r="D13" s="16">
        <v>0</v>
      </c>
      <c r="E13" s="16">
        <v>1</v>
      </c>
      <c r="F13" s="16">
        <v>0.9</v>
      </c>
      <c r="G13" s="16">
        <v>1</v>
      </c>
      <c r="H13" s="16">
        <v>1</v>
      </c>
      <c r="I13" s="16">
        <v>0.9</v>
      </c>
      <c r="J13" s="12">
        <v>1</v>
      </c>
      <c r="K13" s="27">
        <f t="shared" si="0"/>
        <v>0.91428571428571437</v>
      </c>
      <c r="L13" s="11">
        <v>0.8</v>
      </c>
      <c r="M13" s="25">
        <v>1</v>
      </c>
      <c r="N13" s="25">
        <v>1</v>
      </c>
      <c r="O13" s="11">
        <v>0.8</v>
      </c>
      <c r="P13" s="26">
        <v>1</v>
      </c>
      <c r="Q13" s="27">
        <f t="shared" si="1"/>
        <v>0.95</v>
      </c>
    </row>
    <row r="14" spans="1:19" x14ac:dyDescent="0.25">
      <c r="A14" s="33" t="s">
        <v>31</v>
      </c>
      <c r="B14" s="23" t="s">
        <v>22</v>
      </c>
      <c r="C14" s="16">
        <v>1</v>
      </c>
      <c r="D14" s="16">
        <v>1</v>
      </c>
      <c r="E14" s="16">
        <v>1</v>
      </c>
      <c r="F14" s="16">
        <v>1</v>
      </c>
      <c r="G14" s="16">
        <v>1</v>
      </c>
      <c r="H14" s="16">
        <v>0.9</v>
      </c>
      <c r="I14" s="16">
        <v>0.8</v>
      </c>
      <c r="J14" s="12">
        <v>1</v>
      </c>
      <c r="K14" s="27">
        <f t="shared" si="0"/>
        <v>0.97857142857142854</v>
      </c>
      <c r="L14" s="11">
        <v>0.8</v>
      </c>
      <c r="M14" s="11">
        <v>1</v>
      </c>
      <c r="N14" s="25">
        <v>1</v>
      </c>
      <c r="O14" s="11">
        <v>0.8</v>
      </c>
      <c r="P14" s="26">
        <v>1</v>
      </c>
      <c r="Q14" s="27">
        <f t="shared" si="1"/>
        <v>0.95</v>
      </c>
    </row>
    <row r="15" spans="1:19" s="2" customFormat="1" x14ac:dyDescent="0.25">
      <c r="A15" s="33" t="s">
        <v>32</v>
      </c>
      <c r="B15" s="23" t="s">
        <v>21</v>
      </c>
      <c r="C15" s="16">
        <v>0</v>
      </c>
      <c r="D15" s="16">
        <v>0</v>
      </c>
      <c r="E15" s="16">
        <v>1</v>
      </c>
      <c r="F15" s="16">
        <v>0.9</v>
      </c>
      <c r="G15" s="16">
        <v>1</v>
      </c>
      <c r="H15" s="16">
        <v>0.5</v>
      </c>
      <c r="I15" s="16">
        <v>1</v>
      </c>
      <c r="J15" s="12">
        <v>0.9</v>
      </c>
      <c r="K15" s="27">
        <f t="shared" si="0"/>
        <v>0.76428571428571423</v>
      </c>
      <c r="L15" s="11">
        <v>0.8</v>
      </c>
      <c r="M15" s="31">
        <v>0.8</v>
      </c>
      <c r="N15" s="31">
        <v>0.8</v>
      </c>
      <c r="O15" s="11">
        <v>0.5</v>
      </c>
      <c r="P15" s="32">
        <v>1</v>
      </c>
      <c r="Q15" s="27">
        <f t="shared" si="1"/>
        <v>0.86250000000000004</v>
      </c>
    </row>
    <row r="16" spans="1:19" x14ac:dyDescent="0.25">
      <c r="A16" s="13" t="s">
        <v>33</v>
      </c>
      <c r="B16" s="24" t="s">
        <v>22</v>
      </c>
      <c r="C16" s="14">
        <v>1</v>
      </c>
      <c r="D16" s="14">
        <v>1</v>
      </c>
      <c r="E16" s="14">
        <v>1</v>
      </c>
      <c r="F16" s="14">
        <v>1</v>
      </c>
      <c r="G16" s="14">
        <v>1</v>
      </c>
      <c r="H16" s="14">
        <v>1</v>
      </c>
      <c r="I16" s="14">
        <v>0</v>
      </c>
      <c r="J16" s="15">
        <v>1</v>
      </c>
      <c r="K16" s="28">
        <f t="shared" ref="K16" si="2">0.5*(1/7*SUM(C16:I16)+J16)</f>
        <v>0.9285714285714286</v>
      </c>
      <c r="L16" s="29">
        <v>1</v>
      </c>
      <c r="M16" s="29">
        <v>0</v>
      </c>
      <c r="N16" s="29">
        <v>1</v>
      </c>
      <c r="O16" s="14">
        <v>0.8</v>
      </c>
      <c r="P16" s="30">
        <v>1</v>
      </c>
      <c r="Q16" s="28">
        <f t="shared" ref="Q16" si="3">0.5*(0.25*SUM(L16:O16)+P16)</f>
        <v>0.85</v>
      </c>
    </row>
    <row r="20" spans="9:9" x14ac:dyDescent="0.25">
      <c r="I20" s="17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2022-12-17T17:38:07Z</dcterms:modified>
</cp:coreProperties>
</file>